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2-Fevereiro\"/>
    </mc:Choice>
  </mc:AlternateContent>
  <xr:revisionPtr revIDLastSave="0" documentId="8_{A5B1D0F3-9B16-4B72-9B3B-A8D167ED14DC}" xr6:coauthVersionLast="47" xr6:coauthVersionMax="47" xr10:uidLastSave="{00000000-0000-0000-0000-000000000000}"/>
  <bookViews>
    <workbookView xWindow="-120" yWindow="-120" windowWidth="20730" windowHeight="11160" tabRatio="500" xr2:uid="{00000000-000D-0000-FFFF-FFFF00000000}"/>
  </bookViews>
  <sheets>
    <sheet name="19-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<sst xmlns="http://schemas.openxmlformats.org/spreadsheetml/2006/main" count="150" uniqueCount="68">
  <si>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</si>
  <si>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</si>
  <si>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</si>
  <si>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</si>
  <si>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</si>
  <si>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</si>
  <si>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</si>
  <si>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</si>
  <si>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</si>
  <si>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</si>
  <si>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</si>
  <si>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</si>
  <si>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</si>
  <si>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</si>
  <si>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</si>
  <si>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</si>
  <si>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</si>
  <si>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</si>
  <si>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</si>
  <si>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</si>
  <si>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</si>
  <si>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</si>
  <si>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</si>
  <si>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</si>
  <si>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</si>
  <si>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</si>
  <si>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</si>
  <si>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</si>
  <si>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</si>
  <si>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</si>
  <si>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</si>
  <si>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</si>
  <si>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</si>
  <si>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</si>
  <si>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</si>
  <si>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</si>
  <si>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</si>
  <si>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</si>
  <si>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</si>
  <si>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</si>
  <si>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</si>
  <si>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</si>
  <si>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</si>
  <si>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</si>
  <si>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</si>
  <si>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</si>
  <si>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</si>
  <si>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</si>
  <si>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</si>
  <si>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</si>
  <si>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</si>
  <si>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</si>
  <si>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</si>
  <si>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</si>
  <si>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</si>
  <si>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</si>
  <si>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</si>
  <si>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</si>
  <si>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</si>
  <si>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</si>
  <si>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</si>
  <si>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</si>
  <si>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</si>
  <si>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</si>
  <si>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</si>
  <si>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</si>
  <si>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8ª Reunião Ordinária</t>
  </si>
  <si>
    <t>PL 667/23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</si>
</sst>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J15" sqref="J15"/>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45341</v>
      </c>
      <c r="G1" s="6" t="s">
        <v>2</v>
      </c>
      <c r="O1" s="27"/>
      <c r="P1" s="27"/>
    </row>
    <row r="2" spans="1:1024" ht="15" hidden="1" customHeight="1" x14ac:dyDescent="0.25">
      <c r="D2" s="7">
        <f>COUNTA(G3:IN3)</f>
        <v>2</v>
      </c>
      <c r="E2" s="7"/>
      <c r="F2" s="7"/>
      <c r="O2" s="27"/>
      <c r="P2" s="27"/>
    </row>
    <row r="3" spans="1:1024" s="8" customFormat="1" ht="51" x14ac:dyDescent="0.2">
      <c r="A3" s="8" t="s">
        <v>3</v>
      </c>
      <c r="B3" s="8" t="s">
        <v>4</v>
      </c>
      <c r="C3" s="8" t="s">
        <v>5</v>
      </c>
      <c r="D3" s="8" t="s">
        <v>6</v>
      </c>
      <c r="F3" s="8" t="s">
        <v>7</v>
      </c>
      <c r="G3" s="8" t="s">
        <v>8</v>
      </c>
      <c r="H3" s="28" t="s">
        <v>67</v>
      </c>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c r="J4" s="29"/>
      <c r="K4" s="29"/>
      <c r="L4" s="29"/>
      <c r="M4" s="29"/>
      <c r="N4" s="29"/>
      <c r="O4" s="29"/>
      <c r="P4" s="29"/>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29" t="s">
        <v>10</v>
      </c>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29" t="s">
        <v>10</v>
      </c>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29" t="s">
        <v>10</v>
      </c>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29" t="s">
        <v>10</v>
      </c>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0</v>
      </c>
      <c r="B9" s="11">
        <f t="shared" si="0"/>
        <v>2</v>
      </c>
      <c r="C9" s="12">
        <f ca="1">(COUNTIF(G9:OFFSET(G9,0,$D$2-1),"P")/$D$2)+(COUNTIF(G9:OFFSET(G9,0,$D$2-1),"X")/$D$2)</f>
        <v>0</v>
      </c>
      <c r="D9" s="13" t="str">
        <f t="shared" ca="1" si="1"/>
        <v>AUSENTE</v>
      </c>
      <c r="E9" s="13" t="str">
        <f t="shared" ca="1" si="2"/>
        <v>F</v>
      </c>
      <c r="F9" s="14" t="s">
        <v>15</v>
      </c>
      <c r="G9" s="15" t="s">
        <v>49</v>
      </c>
      <c r="H9" s="29" t="s">
        <v>49</v>
      </c>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29" t="s">
        <v>10</v>
      </c>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29" t="s">
        <v>10</v>
      </c>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29" t="s">
        <v>10</v>
      </c>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29" t="s">
        <v>10</v>
      </c>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29" t="s">
        <v>10</v>
      </c>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29" t="s">
        <v>10</v>
      </c>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29" t="s">
        <v>10</v>
      </c>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29" t="s">
        <v>57</v>
      </c>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29" t="s">
        <v>10</v>
      </c>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29" t="s">
        <v>10</v>
      </c>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29" t="s">
        <v>10</v>
      </c>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29" t="s">
        <v>10</v>
      </c>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0</v>
      </c>
      <c r="B22" s="11">
        <f t="shared" si="0"/>
        <v>2</v>
      </c>
      <c r="C22" s="12">
        <f ca="1">(COUNTIF(G22:OFFSET(G22,0,$D$2-1),"P")/$D$2)+(COUNTIF(G22:OFFSET(G22,0,$D$2-1),"X")/$D$2)</f>
        <v>0</v>
      </c>
      <c r="D22" s="13" t="str">
        <f t="shared" ca="1" si="1"/>
        <v>AUSENTE</v>
      </c>
      <c r="E22" s="13" t="str">
        <f t="shared" ca="1" si="3"/>
        <v>P</v>
      </c>
      <c r="F22" s="17" t="s">
        <v>28</v>
      </c>
      <c r="G22" s="15" t="s">
        <v>49</v>
      </c>
      <c r="H22" s="29" t="s">
        <v>49</v>
      </c>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F</v>
      </c>
      <c r="F23" s="17" t="s">
        <v>29</v>
      </c>
      <c r="G23" s="15" t="s">
        <v>10</v>
      </c>
      <c r="H23" s="29" t="s">
        <v>10</v>
      </c>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29" t="s">
        <v>10</v>
      </c>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29" t="s">
        <v>10</v>
      </c>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29" t="s">
        <v>10</v>
      </c>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29" t="s">
        <v>10</v>
      </c>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29" t="s">
        <v>10</v>
      </c>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29" t="s">
        <v>10</v>
      </c>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29" t="s">
        <v>10</v>
      </c>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29" t="s">
        <v>10</v>
      </c>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29" t="s">
        <v>10</v>
      </c>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29" t="s">
        <v>10</v>
      </c>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ca="1">IF($C34&gt;=0.5,"PRESENTE","AUSENTE")</f>
        <v>PRESENTE</v>
      </c>
      <c r="E34" s="13" t="str">
        <f ca="1">IF($C37&gt;=0.5,"P","F")</f>
        <v>F</v>
      </c>
      <c r="F34" s="17" t="s">
        <v>61</v>
      </c>
      <c r="G34" s="15" t="s">
        <v>10</v>
      </c>
      <c r="H34" s="29" t="s">
        <v>10</v>
      </c>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IF($C33&gt;=0.5,"P","F")</f>
        <v>P</v>
      </c>
      <c r="F35" s="17" t="s">
        <v>62</v>
      </c>
      <c r="G35" s="15" t="s">
        <v>10</v>
      </c>
      <c r="H35" s="29" t="s">
        <v>10</v>
      </c>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63</v>
      </c>
      <c r="G36" s="15" t="s">
        <v>10</v>
      </c>
      <c r="H36" s="29" t="s">
        <v>10</v>
      </c>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0</v>
      </c>
      <c r="B37" s="11">
        <f t="shared" si="0"/>
        <v>2</v>
      </c>
      <c r="C37" s="12">
        <f ca="1">(COUNTIF(G37:OFFSET(G37,0,$D$2-1),"P")/$D$2)+(COUNTIF(G37:OFFSET(G37,0,$D$2-1),"X")/$D$2)</f>
        <v>0</v>
      </c>
      <c r="D37" s="13" t="str">
        <f t="shared" ca="1" si="1"/>
        <v>AUSENTE</v>
      </c>
      <c r="E37" s="13" t="str">
        <f ca="1">IF($C36&gt;=0.5,"P","F")</f>
        <v>P</v>
      </c>
      <c r="F37" s="17" t="s">
        <v>64</v>
      </c>
      <c r="G37" s="15" t="s">
        <v>49</v>
      </c>
      <c r="H37" s="29" t="s">
        <v>49</v>
      </c>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c r="F38" s="17" t="s">
        <v>65</v>
      </c>
      <c r="G38" s="15" t="s">
        <v>10</v>
      </c>
      <c r="H38" s="29" t="s">
        <v>10</v>
      </c>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IF($C34&gt;=0.5,"P","F")</f>
        <v>P</v>
      </c>
      <c r="F39" s="17" t="s">
        <v>40</v>
      </c>
      <c r="G39" s="15" t="s">
        <v>10</v>
      </c>
      <c r="H39" s="29" t="s">
        <v>10</v>
      </c>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41</v>
      </c>
      <c r="G40" s="15" t="s">
        <v>10</v>
      </c>
      <c r="H40" s="29" t="s">
        <v>10</v>
      </c>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42</v>
      </c>
      <c r="G41" s="15" t="s">
        <v>10</v>
      </c>
      <c r="H41" s="29" t="s">
        <v>10</v>
      </c>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43</v>
      </c>
      <c r="G42" s="15" t="s">
        <v>10</v>
      </c>
      <c r="H42" s="29" t="s">
        <v>10</v>
      </c>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44</v>
      </c>
      <c r="G43" s="15" t="s">
        <v>10</v>
      </c>
      <c r="H43" s="29" t="s">
        <v>10</v>
      </c>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45</v>
      </c>
      <c r="G44" s="15" t="s">
        <v>10</v>
      </c>
      <c r="H44" s="29" t="s">
        <v>10</v>
      </c>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38</v>
      </c>
      <c r="H45" s="30">
        <f>COUNTIF(H4:H44,"P")+COUNTIF(H4:H44,"X")</f>
        <v>38</v>
      </c>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19-02-2024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2024-02-27T16:52:38Z</dcterms:modified>
  <dc:language>pt-BR</dc:language>
</cp:coreProperties>
</file>